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eller Scorecard" sheetId="2" state="visible" r:id="rId4"/>
    <sheet name="Behavioral Anchors" sheetId="3" state="hidden" r:id="rId5"/>
    <sheet name="Team Roll-Up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<sst xmlns="http://schemas.openxmlformats.org/spreadsheetml/2006/main" count="180" uniqueCount="156">
  <si>
    <t xml:space="preserve">Sales Talent Scorecard</t>
  </si>
  <si>
    <t xml:space="preserve">Score your sellers, find the real gaps, and build the plan to close them.</t>
  </si>
  <si>
    <t xml:space="preserve">A companion to “How to Diagnose and Close Your Sales Talent Gap.”  TheSchuck.Agency</t>
  </si>
  <si>
    <t xml:space="preserve">How to use this workbook</t>
  </si>
  <si>
    <t xml:space="preserve">1.  Score against anchors</t>
  </si>
  <si>
    <t xml:space="preserve">The full 1–5 behavioral rubric for every competency is in the accompanying printable PDF. As you score, the Seller Scorecard also auto-shows the exact anchor for the score you pick. Always score against observable behavior and evidence — not gut feel.</t>
  </si>
  <si>
    <t xml:space="preserve">2.  Seller Scorecard</t>
  </si>
  <si>
    <t xml:space="preserve">One sheet per rep. Enter a 1–5 score for each competency; the sheet auto-fills the rating and the matching anchor. Any Absent (1) or Emerging (2) is auto-flagged as a GAP. For each gap, pick Skill / Will / System, note the evidence, and write the action to close it. Right-click the tab → Move or Copy → tick “Create a copy” to make one per rep.</t>
  </si>
  <si>
    <t xml:space="preserve">3.  Team Roll-Up</t>
  </si>
  <si>
    <t xml:space="preserve">Enter each rep’s eight scores to build the team heat map. A competency that’s red across the whole team is a systemic problem (hiring, enablement, process, comp) — not eight coaching problems.</t>
  </si>
  <si>
    <t xml:space="preserve">Scoring key</t>
  </si>
  <si>
    <t xml:space="preserve">1 · Absent</t>
  </si>
  <si>
    <t xml:space="preserve">The behavior is missing; deals fail here repeatedly.</t>
  </si>
  <si>
    <t xml:space="preserve">2 · Emerging</t>
  </si>
  <si>
    <t xml:space="preserve">Inconsistent; works only with heavy manager support.</t>
  </si>
  <si>
    <t xml:space="preserve">3 · Competent</t>
  </si>
  <si>
    <t xml:space="preserve">Does it reliably on standard deals, unaided.</t>
  </si>
  <si>
    <t xml:space="preserve">4 · Strong</t>
  </si>
  <si>
    <t xml:space="preserve">Does it well on complex, non-standard deals.</t>
  </si>
  <si>
    <t xml:space="preserve">5 · Teaches it</t>
  </si>
  <si>
    <t xml:space="preserve">Sets the standard; can coach peers.</t>
  </si>
  <si>
    <t xml:space="preserve">Scores of 1–2 are flagged as gaps to diagnose and close.</t>
  </si>
  <si>
    <t xml:space="preserve">Diagnosing the gap: Skill / Will / System</t>
  </si>
  <si>
    <t xml:space="preserve">Type</t>
  </si>
  <si>
    <t xml:space="preserve">Sounds like</t>
  </si>
  <si>
    <t xml:space="preserve">Real cause</t>
  </si>
  <si>
    <t xml:space="preserve">The fix</t>
  </si>
  <si>
    <t xml:space="preserve">Skill</t>
  </si>
  <si>
    <t xml:space="preserve">They can’t — yet.</t>
  </si>
  <si>
    <t xml:space="preserve">The capability was never built.</t>
  </si>
  <si>
    <t xml:space="preserve">→ 90-day upskilling plan: teach the framework, deliberate practice on live deals, re-score in 90 days.</t>
  </si>
  <si>
    <t xml:space="preserve">Will</t>
  </si>
  <si>
    <t xml:space="preserve">They know how — but won’t.</t>
  </si>
  <si>
    <t xml:space="preserve">Motivation, focus, or role fit.</t>
  </si>
  <si>
    <t xml:space="preserve">→ Coaching &amp; management: clarify expectations and address motivation/fit; escalate to a performance conversation if needed.</t>
  </si>
  <si>
    <t xml:space="preserve">System</t>
  </si>
  <si>
    <t xml:space="preserve">The system blocks the behavior.</t>
  </si>
  <si>
    <t xml:space="preserve">Comp, process, tooling, or territory.</t>
  </si>
  <si>
    <t xml:space="preserve">→ Fix the system, not the rep: change comp, process, tooling, territory, or enablement.</t>
  </si>
  <si>
    <t xml:space="preserve">Legend</t>
  </si>
  <si>
    <t xml:space="preserve">Yellow cells are yours to fill in. Everything else calculates automatically — leave the formulas alone.</t>
  </si>
  <si>
    <t xml:space="preserve">Sales Talent Scorecard — Seller</t>
  </si>
  <si>
    <t xml:space="preserve">Score 1–5 against the Behavioral Anchors. Any 1–2 is auto-flagged; diagnose and plan for each gap.  (This sheet is a worked EXAMPLE — copy it and overwrite for each rep.)</t>
  </si>
  <si>
    <t xml:space="preserve">Seller</t>
  </si>
  <si>
    <t xml:space="preserve">EXAMPLE — Jordan Rivera</t>
  </si>
  <si>
    <t xml:space="preserve">Manager</t>
  </si>
  <si>
    <t xml:space="preserve">You</t>
  </si>
  <si>
    <t xml:space="preserve">Segment / territory</t>
  </si>
  <si>
    <t xml:space="preserve">Mid-market — East</t>
  </si>
  <si>
    <t xml:space="preserve">Review date</t>
  </si>
  <si>
    <t xml:space="preserve">2026-08-22</t>
  </si>
  <si>
    <t xml:space="preserve">Prior overall</t>
  </si>
  <si>
    <t xml:space="preserve">Next review</t>
  </si>
  <si>
    <t xml:space="preserve">2026-11-21</t>
  </si>
  <si>
    <t xml:space="preserve">Domain</t>
  </si>
  <si>
    <t xml:space="preserve">Competency</t>
  </si>
  <si>
    <t xml:space="preserve">Score
(1–5)</t>
  </si>
  <si>
    <t xml:space="preserve">Rating</t>
  </si>
  <si>
    <t xml:space="preserve">Behavioral anchor for this score</t>
  </si>
  <si>
    <t xml:space="preserve">Gap?</t>
  </si>
  <si>
    <t xml:space="preserve">Gap type</t>
  </si>
  <si>
    <t xml:space="preserve">Recommended approach</t>
  </si>
  <si>
    <t xml:space="preserve">Root cause / evidence</t>
  </si>
  <si>
    <t xml:space="preserve">Action to close the gap</t>
  </si>
  <si>
    <t xml:space="preserve">Owner</t>
  </si>
  <si>
    <t xml:space="preserve">Due</t>
  </si>
  <si>
    <t xml:space="preserve">Check-in</t>
  </si>
  <si>
    <t xml:space="preserve">Buyer Mastery</t>
  </si>
  <si>
    <t xml:space="preserve">Business &amp; financial acumen</t>
  </si>
  <si>
    <t xml:space="preserve">Loses late-stage deals to 'no decision'; never quantifies P&amp;L impact for finance.</t>
  </si>
  <si>
    <t xml:space="preserve">Build ROI/business-case template; apply on 2 live deals; rehearse the CFO conversation before each.</t>
  </si>
  <si>
    <t xml:space="preserve">Jordan + Mgr</t>
  </si>
  <si>
    <t xml:space="preserve">2026-09-15</t>
  </si>
  <si>
    <t xml:space="preserve">Weekly 1:1</t>
  </si>
  <si>
    <t xml:space="preserve">Discovery &amp; diagnosis</t>
  </si>
  <si>
    <t xml:space="preserve">Deal Execution</t>
  </si>
  <si>
    <t xml:space="preserve">Multi-threading &amp; stakeholder navigation</t>
  </si>
  <si>
    <t xml:space="preserve">Single-threaded on top 4 accounts; no economic buyer engaged.</t>
  </si>
  <si>
    <t xml:space="preserve">Map buying committee on 3 deals; engage one new stakeholder/week; secure 1 EB meeting by day 45.</t>
  </si>
  <si>
    <t xml:space="preserve">Jordan</t>
  </si>
  <si>
    <t xml:space="preserve">2026-09-30</t>
  </si>
  <si>
    <t xml:space="preserve">Qualification &amp; deal strategy</t>
  </si>
  <si>
    <t xml:space="preserve">Value articulation &amp; differentiation</t>
  </si>
  <si>
    <t xml:space="preserve">Negotiation &amp; commercial command</t>
  </si>
  <si>
    <t xml:space="preserve">Operating Discipline</t>
  </si>
  <si>
    <t xml:space="preserve">Prospecting &amp; pipeline generation</t>
  </si>
  <si>
    <t xml:space="preserve">Forecasting &amp; deal hygiene</t>
  </si>
  <si>
    <t xml:space="preserve">CRM stages don't match reality — comp pays on 'verbal', so stages inflate.</t>
  </si>
  <si>
    <t xml:space="preserve">Redefine stage evidence; fix the comp trigger with RevOps; clean the pipeline this week.</t>
  </si>
  <si>
    <t xml:space="preserve">Mgr + RevOps</t>
  </si>
  <si>
    <t xml:space="preserve">2026-09-05</t>
  </si>
  <si>
    <t xml:space="preserve">Monthly</t>
  </si>
  <si>
    <t xml:space="preserve">Competency profile</t>
  </si>
  <si>
    <t xml:space="preserve">Overall average</t>
  </si>
  <si>
    <t xml:space="preserve">Gaps found (scores 1–2)</t>
  </si>
  <si>
    <t xml:space="preserve">Buyer Mastery avg</t>
  </si>
  <si>
    <t xml:space="preserve">Deal Execution avg</t>
  </si>
  <si>
    <t xml:space="preserve">Operating Discipline avg</t>
  </si>
  <si>
    <t xml:space="preserve">Focus the 90-day plan on the 2–3 lowest-scoring competencies.</t>
  </si>
  <si>
    <t xml:space="preserve">Behavioral Anchors</t>
  </si>
  <si>
    <t xml:space="preserve">What a 1–5 looks like for each competency. Score against observable behavior and evidence — call reviews, deal artifacts, CRM data, win/loss patterns.</t>
  </si>
  <si>
    <t xml:space="preserve">Talks features/product; cannot connect to the buyer's business metrics or P&amp;L.</t>
  </si>
  <si>
    <t xml:space="preserve">References business value generically; needs help quantifying impact or building a case.</t>
  </si>
  <si>
    <t xml:space="preserve">Builds a credible, quantified business case for standard deals, unaided.</t>
  </si>
  <si>
    <t xml:space="preserve">Tailors ROI to the economic buyer's priorities; wins finance-stage conversations on complex deals.</t>
  </si>
  <si>
    <t xml:space="preserve">Sets the standard for business cases and coaches peers; CFOs engage with them as a peer.</t>
  </si>
  <si>
    <t xml:space="preserve">Runs feature checklists; surfaces stated needs only, with no problem depth.</t>
  </si>
  <si>
    <t xml:space="preserve">Asks some diagnostic questions but misses root cause and cost of inaction.</t>
  </si>
  <si>
    <t xml:space="preserve">Uncovers the real problem and quantifies cost of inaction on standard deals.</t>
  </si>
  <si>
    <t xml:space="preserve">Diagnoses complex, multi-issue problems and reframes the buyer's thinking.</t>
  </si>
  <si>
    <t xml:space="preserve">Discovery is a repeatable play the rest of the team learns from.</t>
  </si>
  <si>
    <t xml:space="preserve">Single-threaded; relies on one contact; no map of the buying committee.</t>
  </si>
  <si>
    <t xml:space="preserve">Knows other stakeholders exist but rarely engages them; no economic-buyer access.</t>
  </si>
  <si>
    <t xml:space="preserve">Maps the committee and engages multiple stakeholders on standard deals.</t>
  </si>
  <si>
    <t xml:space="preserve">Builds champions and reaches the economic buyer on complex, competitive deals.</t>
  </si>
  <si>
    <t xml:space="preserve">Orchestrates full buying committees and models the approach for the team.</t>
  </si>
  <si>
    <t xml:space="preserve">Pursues everything; no qualification discipline; pipeline full of unqualified deals.</t>
  </si>
  <si>
    <t xml:space="preserve">Applies qualification inconsistently and is reluctant to disqualify.</t>
  </si>
  <si>
    <t xml:space="preserve">Qualifies to a standard (e.g. MEDDPICC) and disqualifies weak deals on standard deals.</t>
  </si>
  <si>
    <t xml:space="preserve">Builds and adapts deal strategy on complex pursuits; qualifies rigorously under pressure.</t>
  </si>
  <si>
    <t xml:space="preserve">Sets the qualification bar and coaches deal strategy across the team.</t>
  </si>
  <si>
    <t xml:space="preserve">Pitches features and discounts to win; no differentiation vs. status quo or competitors.</t>
  </si>
  <si>
    <t xml:space="preserve">Communicates value generically; leans on product rather than the buyer's context.</t>
  </si>
  <si>
    <t xml:space="preserve">Frames tailored value against the buyer's alternatives on standard deals.</t>
  </si>
  <si>
    <t xml:space="preserve">Differentiates sharply in competitive, complex deals without discounting.</t>
  </si>
  <si>
    <t xml:space="preserve">Value narratives become plays the whole team uses.</t>
  </si>
  <si>
    <t xml:space="preserve">Caves on price; no close plan; concedes without trading.</t>
  </si>
  <si>
    <t xml:space="preserve">Negotiates reactively; some discounting; inconsistent close planning.</t>
  </si>
  <si>
    <t xml:space="preserve">Runs a mutual close plan and trades concessions for commitments on standard deals.</t>
  </si>
  <si>
    <t xml:space="preserve">Holds margin under procurement pressure in complex negotiations.</t>
  </si>
  <si>
    <t xml:space="preserve">Commercial discipline the rest of the team models.</t>
  </si>
  <si>
    <t xml:space="preserve">Waits for inbound; no self-sourced pipeline or territory plan.</t>
  </si>
  <si>
    <t xml:space="preserve">Prospects sporadically; volume without quality or targeting.</t>
  </si>
  <si>
    <t xml:space="preserve">Self-sources qualified pipeline against a territory plan on a steady cadence.</t>
  </si>
  <si>
    <t xml:space="preserve">Consistently generates high-quality pipeline, even in tough territories.</t>
  </si>
  <si>
    <t xml:space="preserve">Prospecting approach is a repeatable model for the team.</t>
  </si>
  <si>
    <t xml:space="preserve">CRM stale/inaccurate; commits are guesses; stages not evidence-based.</t>
  </si>
  <si>
    <t xml:space="preserve">Updates CRM inconsistently; forecast often off; evidence gaps in stages.</t>
  </si>
  <si>
    <t xml:space="preserve">Stages reflect buyer evidence and commits are reliable on standard deals.</t>
  </si>
  <si>
    <t xml:space="preserve">Forecasts complex deals accurately; disciplined hygiene under pressure.</t>
  </si>
  <si>
    <t xml:space="preserve">Forecast is trusted by leadership; models hygiene for the team.</t>
  </si>
  <si>
    <t xml:space="preserve">Team Roll-Up — Talent Heat Map</t>
  </si>
  <si>
    <t xml:space="preserve">Enter each rep's eight scores. Red across a whole column = a systemic gap (hiring, enablement, process, comp), not eight coaching problems.</t>
  </si>
  <si>
    <t xml:space="preserve">Business
&amp; fin. acumen</t>
  </si>
  <si>
    <t xml:space="preserve">Discovery
&amp; diagnosis</t>
  </si>
  <si>
    <t xml:space="preserve">Multi-
threading</t>
  </si>
  <si>
    <t xml:space="preserve">Qualification
&amp; strategy</t>
  </si>
  <si>
    <t xml:space="preserve">Value
articulation</t>
  </si>
  <si>
    <t xml:space="preserve">Negotiation
&amp; command</t>
  </si>
  <si>
    <t xml:space="preserve">Pipeline
generation</t>
  </si>
  <si>
    <t xml:space="preserve">Forecasting
&amp; hygiene</t>
  </si>
  <si>
    <t xml:space="preserve">Avg</t>
  </si>
  <si>
    <t xml:space="preserve">Gaps</t>
  </si>
  <si>
    <t xml:space="preserve">EXAMPLE — Sam Chen</t>
  </si>
  <si>
    <t xml:space="preserve">Team average</t>
  </si>
  <si>
    <t xml:space="preserve">Systemic-gap watch: any Team-average cell at or below 2.5 (red) is a whole-team capability gap to fix at the system level.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</si>
</sst>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A2332"/>
      <name val="Arial"/>
      <family val="0"/>
      <charset val="1"/>
    </font>
    <font>
      <sz val="12"/>
      <color rgb="FF1499A0"/>
      <name val="Arial"/>
      <family val="0"/>
      <charset val="1"/>
    </font>
    <font>
      <i val="true"/>
      <sz val="9"/>
      <color rgb="FF7A8794"/>
      <name val="Arial"/>
      <family val="0"/>
      <charset val="1"/>
    </font>
    <font>
      <b val="true"/>
      <sz val="13"/>
      <color rgb="FF1A2332"/>
      <name val="Arial"/>
      <family val="0"/>
      <charset val="1"/>
    </font>
    <font>
      <b val="true"/>
      <sz val="11"/>
      <color rgb="FF1A2332"/>
      <name val="Arial"/>
      <family val="0"/>
      <charset val="1"/>
    </font>
    <font>
      <sz val="10"/>
      <color rgb="FF222B36"/>
      <name val="Arial"/>
      <family val="0"/>
      <charset val="1"/>
    </font>
    <font>
      <b val="true"/>
      <sz val="10"/>
      <color rgb="FF1A233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8"/>
      <color rgb="FF1A2332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222B36"/>
      <name val="Arial"/>
      <family val="0"/>
      <charset val="1"/>
    </font>
    <font>
      <b val="true"/>
      <sz val="10"/>
      <color rgb="FF222B36"/>
      <name val="Arial"/>
      <family val="0"/>
      <charset val="1"/>
    </font>
    <font>
      <b val="true"/>
      <sz val="11"/>
      <color rgb="FF1499A0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10"/>
      <color rgb="FF1499A0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F4B6B6"/>
        <bgColor rgb="FFF7D99A"/>
      </patternFill>
    </fill>
    <fill>
      <patternFill patternType="solid">
        <fgColor rgb="FFF7D99A"/>
        <bgColor rgb="FFFFF3C4"/>
      </patternFill>
    </fill>
    <fill>
      <patternFill patternType="solid">
        <fgColor rgb="FFA9DFC5"/>
        <bgColor rgb="FFD5DEE3"/>
      </patternFill>
    </fill>
    <fill>
      <patternFill patternType="solid">
        <fgColor rgb="FF1A2332"/>
        <bgColor rgb="FF222B36"/>
      </patternFill>
    </fill>
    <fill>
      <patternFill patternType="solid">
        <fgColor rgb="FFF5F9FA"/>
        <bgColor rgb="FFFFFFFF"/>
      </patternFill>
    </fill>
    <fill>
      <patternFill patternType="solid">
        <fgColor rgb="FFFFF3C4"/>
        <bgColor rgb="FFF5F9FA"/>
      </patternFill>
    </fill>
    <fill>
      <patternFill patternType="solid">
        <fgColor rgb="FF1499A0"/>
        <bgColor rgb="FF008080"/>
      </patternFill>
    </fill>
    <fill>
      <patternFill patternType="solid">
        <fgColor rgb="FFFFFFFF"/>
        <bgColor rgb="FFF5F9FA"/>
      </patternFill>
    </fill>
    <fill>
      <patternFill patternType="solid">
        <fgColor rgb="FF2F6DB0"/>
        <bgColor rgb="FF0066CC"/>
      </patternFill>
    </fill>
    <fill>
      <patternFill patternType="solid">
        <fgColor rgb="FF2BB673"/>
        <bgColor rgb="FF1499A0"/>
      </patternFill>
    </fill>
    <fill>
      <patternFill patternType="solid">
        <fgColor rgb="FFD8ECEE"/>
        <bgColor rgb="FFDCEAF7"/>
      </patternFill>
    </fill>
    <fill>
      <patternFill patternType="solid">
        <fgColor rgb="FFDCEAF7"/>
        <bgColor rgb="FFD8ECEE"/>
      </patternFill>
    </fill>
    <fill>
      <patternFill patternType="solid">
        <fgColor rgb="FFDAF1E5"/>
        <bgColor rgb="FFD8EC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1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2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1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13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1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4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1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>
          <bgColor rgb="FFF4B6B6"/>
        </patternFill>
      </fill>
    </dxf>
    <dxf>
      <fill>
        <patternFill>
          <bgColor rgb="FFF7D99A"/>
        </patternFill>
      </fill>
    </dxf>
    <dxf>
      <fill>
        <patternFill>
          <bgColor rgb="FFA9DFC5"/>
        </patternFill>
      </fill>
    </dxf>
    <dxf>
      <font>
        <name val="Arial"/>
        <charset val="1"/>
        <family val="0"/>
        <b val="1"/>
        <color rgb="FF9B1C1C"/>
      </font>
      <fill>
        <patternFill>
          <bgColor rgb="FFF4B6B6"/>
        </patternFill>
      </fill>
    </dxf>
    <dxf>
      <font>
        <name val="Arial"/>
        <charset val="1"/>
        <family val="0"/>
        <color rgb="FF1B5E3F"/>
      </font>
      <fill>
        <patternFill>
          <bgColor rgb="FFA9DFC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B5E3F"/>
      <rgbColor rgb="FF000080"/>
      <rgbColor rgb="FF808000"/>
      <rgbColor rgb="FF800080"/>
      <rgbColor rgb="FF1499A0"/>
      <rgbColor rgb="FFC0C0C0"/>
      <rgbColor rgb="FF7A8794"/>
      <rgbColor rgb="FF9999FF"/>
      <rgbColor rgb="FF993366"/>
      <rgbColor rgb="FFFFF3C4"/>
      <rgbColor rgb="FFD8ECEE"/>
      <rgbColor rgb="FF660066"/>
      <rgbColor rgb="FFFF8080"/>
      <rgbColor rgb="FF0066CC"/>
      <rgbColor rgb="FFD5DE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AF7"/>
      <rgbColor rgb="FFDAF1E5"/>
      <rgbColor rgb="FFF5F9FA"/>
      <rgbColor rgb="FFA9DFC5"/>
      <rgbColor rgb="FFF4B6B6"/>
      <rgbColor rgb="FFCC99FF"/>
      <rgbColor rgb="FFF7D99A"/>
      <rgbColor rgb="FF2F6DB0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BB673"/>
      <rgbColor rgb="FF003300"/>
      <rgbColor rgb="FF1A2332"/>
      <rgbColor rgb="FF9B1C1C"/>
      <rgbColor rgb="FF993366"/>
      <rgbColor rgb="FF333399"/>
      <rgbColor rgb="FF222B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7" min="3" style="0" width="20"/>
  </cols>
  <sheetData>
    <row r="2" customFormat="false" ht="26.8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7" customFormat="false" ht="16.15" hidden="false" customHeight="false" outlineLevel="0" collapsed="false">
      <c r="B7" s="4" t="s">
        <v>3</v>
      </c>
    </row>
    <row r="8" customFormat="false" ht="63.75" hidden="false" customHeight="true" outlineLevel="0" collapsed="false">
      <c r="B8" s="5" t="s">
        <v>4</v>
      </c>
      <c r="C8" s="6" t="s">
        <v>5</v>
      </c>
      <c r="D8" s="6"/>
      <c r="E8" s="6"/>
      <c r="F8" s="6"/>
      <c r="G8" s="6"/>
    </row>
    <row r="9" customFormat="false" ht="63.75" hidden="false" customHeight="true" outlineLevel="0" collapsed="false">
      <c r="B9" s="5" t="s">
        <v>6</v>
      </c>
      <c r="C9" s="6" t="s">
        <v>7</v>
      </c>
      <c r="D9" s="6"/>
      <c r="E9" s="6"/>
      <c r="F9" s="6"/>
      <c r="G9" s="6"/>
    </row>
    <row r="10" customFormat="false" ht="63.75" hidden="false" customHeight="true" outlineLevel="0" collapsed="false">
      <c r="B10" s="5" t="s">
        <v>8</v>
      </c>
      <c r="C10" s="6" t="s">
        <v>9</v>
      </c>
      <c r="D10" s="6"/>
      <c r="E10" s="6"/>
      <c r="F10" s="6"/>
      <c r="G10" s="6"/>
    </row>
    <row r="12" customFormat="false" ht="16.15" hidden="false" customHeight="false" outlineLevel="0" collapsed="false">
      <c r="B12" s="4" t="s">
        <v>10</v>
      </c>
    </row>
    <row r="13" customFormat="false" ht="21.75" hidden="false" customHeight="true" outlineLevel="0" collapsed="false">
      <c r="B13" s="7" t="s">
        <v>11</v>
      </c>
      <c r="C13" s="8" t="s">
        <v>12</v>
      </c>
      <c r="D13" s="8"/>
      <c r="E13" s="8"/>
      <c r="F13" s="8"/>
      <c r="G13" s="8"/>
    </row>
    <row r="14" customFormat="false" ht="21.75" hidden="false" customHeight="true" outlineLevel="0" collapsed="false">
      <c r="B14" s="7" t="s">
        <v>13</v>
      </c>
      <c r="C14" s="8" t="s">
        <v>14</v>
      </c>
      <c r="D14" s="8"/>
      <c r="E14" s="8"/>
      <c r="F14" s="8"/>
      <c r="G14" s="8"/>
    </row>
    <row r="15" customFormat="false" ht="21.75" hidden="false" customHeight="true" outlineLevel="0" collapsed="false">
      <c r="B15" s="9" t="s">
        <v>15</v>
      </c>
      <c r="C15" s="8" t="s">
        <v>16</v>
      </c>
      <c r="D15" s="8"/>
      <c r="E15" s="8"/>
      <c r="F15" s="8"/>
      <c r="G15" s="8"/>
    </row>
    <row r="16" customFormat="false" ht="21.75" hidden="false" customHeight="true" outlineLevel="0" collapsed="false">
      <c r="B16" s="10" t="s">
        <v>17</v>
      </c>
      <c r="C16" s="8" t="s">
        <v>18</v>
      </c>
      <c r="D16" s="8"/>
      <c r="E16" s="8"/>
      <c r="F16" s="8"/>
      <c r="G16" s="8"/>
    </row>
    <row r="17" customFormat="false" ht="21.75" hidden="false" customHeight="true" outlineLevel="0" collapsed="false">
      <c r="B17" s="10" t="s">
        <v>19</v>
      </c>
      <c r="C17" s="8" t="s">
        <v>20</v>
      </c>
      <c r="D17" s="8"/>
      <c r="E17" s="8"/>
      <c r="F17" s="8"/>
      <c r="G17" s="8"/>
    </row>
    <row r="18" customFormat="false" ht="15" hidden="false" customHeight="false" outlineLevel="0" collapsed="false">
      <c r="B18" s="3" t="s">
        <v>21</v>
      </c>
    </row>
    <row r="20" customFormat="false" ht="16.15" hidden="false" customHeight="false" outlineLevel="0" collapsed="false">
      <c r="B20" s="4" t="s">
        <v>22</v>
      </c>
    </row>
    <row r="21" customFormat="false" ht="18" hidden="false" customHeight="true" outlineLevel="0" collapsed="false">
      <c r="B21" s="11" t="s">
        <v>23</v>
      </c>
      <c r="C21" s="11" t="s">
        <v>24</v>
      </c>
      <c r="D21" s="11" t="s">
        <v>25</v>
      </c>
      <c r="E21" s="12" t="s">
        <v>26</v>
      </c>
      <c r="F21" s="12"/>
      <c r="G21" s="12"/>
    </row>
    <row r="22" customFormat="false" ht="43.5" hidden="false" customHeight="true" outlineLevel="0" collapsed="false">
      <c r="B22" s="13" t="s">
        <v>27</v>
      </c>
      <c r="C22" s="14" t="s">
        <v>28</v>
      </c>
      <c r="D22" s="14" t="s">
        <v>29</v>
      </c>
      <c r="E22" s="14" t="s">
        <v>30</v>
      </c>
      <c r="F22" s="14"/>
      <c r="G22" s="14"/>
    </row>
    <row r="23" customFormat="false" ht="43.5" hidden="false" customHeight="true" outlineLevel="0" collapsed="false">
      <c r="B23" s="13" t="s">
        <v>31</v>
      </c>
      <c r="C23" s="14" t="s">
        <v>32</v>
      </c>
      <c r="D23" s="14" t="s">
        <v>33</v>
      </c>
      <c r="E23" s="14" t="s">
        <v>34</v>
      </c>
      <c r="F23" s="14"/>
      <c r="G23" s="14"/>
    </row>
    <row r="24" customFormat="false" ht="43.5" hidden="false" customHeight="true" outlineLevel="0" collapsed="false">
      <c r="B24" s="13" t="s">
        <v>35</v>
      </c>
      <c r="C24" s="14" t="s">
        <v>36</v>
      </c>
      <c r="D24" s="14" t="s">
        <v>37</v>
      </c>
      <c r="E24" s="14" t="s">
        <v>38</v>
      </c>
      <c r="F24" s="14"/>
      <c r="G24" s="14"/>
    </row>
    <row r="26" customFormat="false" ht="15" hidden="false" customHeight="false" outlineLevel="0" collapsed="false">
      <c r="B26" s="15" t="s">
        <v>39</v>
      </c>
    </row>
    <row r="27" customFormat="false" ht="15" hidden="false" customHeight="true" outlineLevel="0" collapsed="false">
      <c r="B27" s="16"/>
      <c r="C27" s="8" t="s">
        <v>40</v>
      </c>
      <c r="D27" s="8"/>
      <c r="E27" s="8"/>
      <c r="F27" s="8"/>
      <c r="G27" s="8"/>
    </row>
  </sheetData>
  <mergeCells count="13">
    <mergeCell ref="C8:G8"/>
    <mergeCell ref="C9:G9"/>
    <mergeCell ref="C10:G10"/>
    <mergeCell ref="C13:G13"/>
    <mergeCell ref="C14:G14"/>
    <mergeCell ref="C15:G15"/>
    <mergeCell ref="C16:G16"/>
    <mergeCell ref="C17:G17"/>
    <mergeCell ref="E21:G21"/>
    <mergeCell ref="E22:G22"/>
    <mergeCell ref="E23:G23"/>
    <mergeCell ref="E24:G24"/>
    <mergeCell ref="C27:G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8" topLeftCell="C9" activePane="bottomRight" state="frozen"/>
      <selection pane="topLeft" activeCell="A1" activeCellId="0" sqref="A1"/>
      <selection pane="topRight" activeCell="C1" activeCellId="0" sqref="C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6"/>
    <col collapsed="false" customWidth="true" hidden="false" outlineLevel="0" max="3" min="3" style="0" width="7"/>
    <col collapsed="false" customWidth="true" hidden="false" outlineLevel="0" max="4" min="4" style="0" width="13"/>
    <col collapsed="false" customWidth="true" hidden="false" outlineLevel="0" max="5" min="5" style="0" width="42"/>
    <col collapsed="false" customWidth="true" hidden="false" outlineLevel="0" max="6" min="6" style="0" width="8"/>
    <col collapsed="false" customWidth="true" hidden="false" outlineLevel="0" max="7" min="7" style="0" width="11"/>
    <col collapsed="false" customWidth="true" hidden="false" outlineLevel="0" max="8" min="8" style="0" width="34"/>
    <col collapsed="false" customWidth="true" hidden="false" outlineLevel="0" max="9" min="9" style="0" width="30"/>
    <col collapsed="false" customWidth="true" hidden="false" outlineLevel="0" max="10" min="10" style="0" width="34"/>
    <col collapsed="false" customWidth="true" hidden="false" outlineLevel="0" max="11" min="11" style="0" width="13"/>
    <col collapsed="false" customWidth="true" hidden="false" outlineLevel="0" max="13" min="12" style="0" width="12"/>
  </cols>
  <sheetData>
    <row r="1" customFormat="false" ht="22.05" hidden="false" customHeight="false" outlineLevel="0" collapsed="false">
      <c r="A1" s="17" t="s">
        <v>41</v>
      </c>
    </row>
    <row r="2" customFormat="false" ht="15" hidden="false" customHeight="false" outlineLevel="0" collapsed="false">
      <c r="A2" s="18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4" customFormat="false" ht="15" hidden="false" customHeight="false" outlineLevel="0" collapsed="false">
      <c r="A4" s="19" t="s">
        <v>43</v>
      </c>
      <c r="B4" s="20" t="s">
        <v>44</v>
      </c>
      <c r="C4" s="20"/>
      <c r="D4" s="20"/>
      <c r="E4" s="19" t="s">
        <v>45</v>
      </c>
      <c r="F4" s="20" t="s">
        <v>46</v>
      </c>
      <c r="G4" s="20"/>
      <c r="H4" s="20"/>
    </row>
    <row r="5" customFormat="false" ht="15" hidden="false" customHeight="false" outlineLevel="0" collapsed="false">
      <c r="A5" s="19" t="s">
        <v>47</v>
      </c>
      <c r="B5" s="20" t="s">
        <v>48</v>
      </c>
      <c r="C5" s="20"/>
      <c r="D5" s="20"/>
      <c r="E5" s="19" t="s">
        <v>49</v>
      </c>
      <c r="F5" s="20" t="s">
        <v>50</v>
      </c>
      <c r="G5" s="20"/>
      <c r="H5" s="20"/>
    </row>
    <row r="6" customFormat="false" ht="15" hidden="false" customHeight="false" outlineLevel="0" collapsed="false">
      <c r="A6" s="19" t="s">
        <v>51</v>
      </c>
      <c r="B6" s="20"/>
      <c r="C6" s="20"/>
      <c r="D6" s="20"/>
      <c r="E6" s="19" t="s">
        <v>52</v>
      </c>
      <c r="F6" s="20" t="s">
        <v>53</v>
      </c>
      <c r="G6" s="20"/>
      <c r="H6" s="20"/>
    </row>
    <row r="8" customFormat="false" ht="30" hidden="false" customHeight="true" outlineLevel="0" collapsed="false">
      <c r="A8" s="21" t="s">
        <v>54</v>
      </c>
      <c r="B8" s="21" t="s">
        <v>55</v>
      </c>
      <c r="C8" s="21" t="s">
        <v>56</v>
      </c>
      <c r="D8" s="21" t="s">
        <v>57</v>
      </c>
      <c r="E8" s="21" t="s">
        <v>58</v>
      </c>
      <c r="F8" s="21" t="s">
        <v>59</v>
      </c>
      <c r="G8" s="21" t="s">
        <v>60</v>
      </c>
      <c r="H8" s="21" t="s">
        <v>61</v>
      </c>
      <c r="I8" s="21" t="s">
        <v>62</v>
      </c>
      <c r="J8" s="21" t="s">
        <v>63</v>
      </c>
      <c r="K8" s="21" t="s">
        <v>64</v>
      </c>
      <c r="L8" s="21" t="s">
        <v>65</v>
      </c>
      <c r="M8" s="21" t="s">
        <v>66</v>
      </c>
    </row>
    <row r="9" customFormat="false" ht="69.75" hidden="false" customHeight="true" outlineLevel="0" collapsed="false">
      <c r="A9" s="22" t="s">
        <v>67</v>
      </c>
      <c r="B9" s="23" t="s">
        <v>68</v>
      </c>
      <c r="C9" s="24" t="n">
        <v>2</v>
      </c>
      <c r="D9" s="25" t="str">
        <f aca="false">IF(C9="","",CHOOSE(C9,"1 Absent","2 Emerging","3 Competent","4 Strong","5 Teaches it"))</f>
        <v>2 Emerging</v>
      </c>
      <c r="E9" s="26" t="str">
        <f aca="false">IF(C9="","",INDEX('Behavioral Anchors'!$C$4:$G$11,MATCH(B9,'Behavioral Anchors'!$B$4:$B$11,0),C9))</f>
        <v>References business value generically; needs help quantifying impact or building a case.</v>
      </c>
      <c r="F9" s="27" t="str">
        <f aca="false">IF(C9="","",IF(C9&lt;=2,"GAP","OK"))</f>
        <v>GAP</v>
      </c>
      <c r="G9" s="28" t="s">
        <v>27</v>
      </c>
      <c r="H9" s="26" t="str">
        <f aca="false">IF(G9="","",IF(G9="Skill","Skill gap: 90-day upskilling plan — teach the framework, deliberate practice on live deals, re-score in 90 days.",IF(G9="Will","Will gap: coaching &amp; management — clarify expectations, address motivation/fit; escalate to a performance conversation if needed.",IF(G9="System","System gap: fix the system — comp, process, tooling, territory, or enablement. Change the system, not the rep.",""))))</f>
        <v>Skill gap: 90-day upskilling plan — teach the framework, deliberate practice on live deals, re-score in 90 days.</v>
      </c>
      <c r="I9" s="29" t="s">
        <v>69</v>
      </c>
      <c r="J9" s="29" t="s">
        <v>70</v>
      </c>
      <c r="K9" s="30" t="s">
        <v>71</v>
      </c>
      <c r="L9" s="30" t="s">
        <v>72</v>
      </c>
      <c r="M9" s="30" t="s">
        <v>73</v>
      </c>
    </row>
    <row r="10" customFormat="false" ht="69.75" hidden="false" customHeight="true" outlineLevel="0" collapsed="false">
      <c r="A10" s="22"/>
      <c r="B10" s="23" t="s">
        <v>74</v>
      </c>
      <c r="C10" s="24" t="n">
        <v>3</v>
      </c>
      <c r="D10" s="25" t="str">
        <f aca="false">IF(C10="","",CHOOSE(C10,"1 Absent","2 Emerging","3 Competent","4 Strong","5 Teaches it"))</f>
        <v>3 Competent</v>
      </c>
      <c r="E10" s="26" t="str">
        <f aca="false">IF(C10="","",INDEX('Behavioral Anchors'!$C$4:$G$11,MATCH(B10,'Behavioral Anchors'!$B$4:$B$11,0),C10))</f>
        <v>Uncovers the real problem and quantifies cost of inaction on standard deals.</v>
      </c>
      <c r="F10" s="27" t="str">
        <f aca="false">IF(C10="","",IF(C10&lt;=2,"GAP","OK"))</f>
        <v>OK</v>
      </c>
      <c r="G10" s="28"/>
      <c r="H10" s="26" t="str">
        <f aca="false">IF(G10="","",IF(G10="Skill","Skill gap: 90-day upskilling plan — teach the framework, deliberate practice on live deals, re-score in 90 days.",IF(G10="Will","Will gap: coaching &amp; management — clarify expectations, address motivation/fit; escalate to a performance conversation if needed.",IF(G10="System","System gap: fix the system — comp, process, tooling, territory, or enablement. Change the system, not the rep.",""))))</f>
        <v/>
      </c>
      <c r="I10" s="29"/>
      <c r="J10" s="29"/>
      <c r="K10" s="30"/>
      <c r="L10" s="30"/>
      <c r="M10" s="30"/>
    </row>
    <row r="11" customFormat="false" ht="69.75" hidden="false" customHeight="true" outlineLevel="0" collapsed="false">
      <c r="A11" s="31" t="s">
        <v>75</v>
      </c>
      <c r="B11" s="23" t="s">
        <v>76</v>
      </c>
      <c r="C11" s="24" t="n">
        <v>2</v>
      </c>
      <c r="D11" s="25" t="str">
        <f aca="false">IF(C11="","",CHOOSE(C11,"1 Absent","2 Emerging","3 Competent","4 Strong","5 Teaches it"))</f>
        <v>2 Emerging</v>
      </c>
      <c r="E11" s="26" t="str">
        <f aca="false">IF(C11="","",INDEX('Behavioral Anchors'!$C$4:$G$11,MATCH(B11,'Behavioral Anchors'!$B$4:$B$11,0),C11))</f>
        <v>Knows other stakeholders exist but rarely engages them; no economic-buyer access.</v>
      </c>
      <c r="F11" s="27" t="str">
        <f aca="false">IF(C11="","",IF(C11&lt;=2,"GAP","OK"))</f>
        <v>GAP</v>
      </c>
      <c r="G11" s="28" t="s">
        <v>27</v>
      </c>
      <c r="H11" s="26" t="str">
        <f aca="false">IF(G11="","",IF(G11="Skill","Skill gap: 90-day upskilling plan — teach the framework, deliberate practice on live deals, re-score in 90 days.",IF(G11="Will","Will gap: coaching &amp; management — clarify expectations, address motivation/fit; escalate to a performance conversation if needed.",IF(G11="System","System gap: fix the system — comp, process, tooling, territory, or enablement. Change the system, not the rep.",""))))</f>
        <v>Skill gap: 90-day upskilling plan — teach the framework, deliberate practice on live deals, re-score in 90 days.</v>
      </c>
      <c r="I11" s="29" t="s">
        <v>77</v>
      </c>
      <c r="J11" s="29" t="s">
        <v>78</v>
      </c>
      <c r="K11" s="30" t="s">
        <v>79</v>
      </c>
      <c r="L11" s="30" t="s">
        <v>80</v>
      </c>
      <c r="M11" s="30" t="s">
        <v>73</v>
      </c>
    </row>
    <row r="12" customFormat="false" ht="69.75" hidden="false" customHeight="true" outlineLevel="0" collapsed="false">
      <c r="A12" s="31"/>
      <c r="B12" s="23" t="s">
        <v>81</v>
      </c>
      <c r="C12" s="24" t="n">
        <v>3</v>
      </c>
      <c r="D12" s="25" t="str">
        <f aca="false">IF(C12="","",CHOOSE(C12,"1 Absent","2 Emerging","3 Competent","4 Strong","5 Teaches it"))</f>
        <v>3 Competent</v>
      </c>
      <c r="E12" s="26" t="str">
        <f aca="false">IF(C12="","",INDEX('Behavioral Anchors'!$C$4:$G$11,MATCH(B12,'Behavioral Anchors'!$B$4:$B$11,0),C12))</f>
        <v>Qualifies to a standard (e.g. MEDDPICC) and disqualifies weak deals on standard deals.</v>
      </c>
      <c r="F12" s="27" t="str">
        <f aca="false">IF(C12="","",IF(C12&lt;=2,"GAP","OK"))</f>
        <v>OK</v>
      </c>
      <c r="G12" s="28"/>
      <c r="H12" s="26" t="str">
        <f aca="false">IF(G12="","",IF(G12="Skill","Skill gap: 90-day upskilling plan — teach the framework, deliberate practice on live deals, re-score in 90 days.",IF(G12="Will","Will gap: coaching &amp; management — clarify expectations, address motivation/fit; escalate to a performance conversation if needed.",IF(G12="System","System gap: fix the system — comp, process, tooling, territory, or enablement. Change the system, not the rep.",""))))</f>
        <v/>
      </c>
      <c r="I12" s="29"/>
      <c r="J12" s="29"/>
      <c r="K12" s="30"/>
      <c r="L12" s="30"/>
      <c r="M12" s="30"/>
    </row>
    <row r="13" customFormat="false" ht="69.75" hidden="false" customHeight="true" outlineLevel="0" collapsed="false">
      <c r="A13" s="31"/>
      <c r="B13" s="23" t="s">
        <v>82</v>
      </c>
      <c r="C13" s="24" t="n">
        <v>3</v>
      </c>
      <c r="D13" s="25" t="str">
        <f aca="false">IF(C13="","",CHOOSE(C13,"1 Absent","2 Emerging","3 Competent","4 Strong","5 Teaches it"))</f>
        <v>3 Competent</v>
      </c>
      <c r="E13" s="26" t="str">
        <f aca="false">IF(C13="","",INDEX('Behavioral Anchors'!$C$4:$G$11,MATCH(B13,'Behavioral Anchors'!$B$4:$B$11,0),C13))</f>
        <v>Frames tailored value against the buyer's alternatives on standard deals.</v>
      </c>
      <c r="F13" s="27" t="str">
        <f aca="false">IF(C13="","",IF(C13&lt;=2,"GAP","OK"))</f>
        <v>OK</v>
      </c>
      <c r="G13" s="28"/>
      <c r="H13" s="26" t="str">
        <f aca="false">IF(G13="","",IF(G13="Skill","Skill gap: 90-day upskilling plan — teach the framework, deliberate practice on live deals, re-score in 90 days.",IF(G13="Will","Will gap: coaching &amp; management — clarify expectations, address motivation/fit; escalate to a performance conversation if needed.",IF(G13="System","System gap: fix the system — comp, process, tooling, territory, or enablement. Change the system, not the rep.",""))))</f>
        <v/>
      </c>
      <c r="I13" s="29"/>
      <c r="J13" s="29"/>
      <c r="K13" s="30"/>
      <c r="L13" s="30"/>
      <c r="M13" s="30"/>
    </row>
    <row r="14" customFormat="false" ht="69.75" hidden="false" customHeight="true" outlineLevel="0" collapsed="false">
      <c r="A14" s="31"/>
      <c r="B14" s="23" t="s">
        <v>83</v>
      </c>
      <c r="C14" s="24" t="n">
        <v>3</v>
      </c>
      <c r="D14" s="25" t="str">
        <f aca="false">IF(C14="","",CHOOSE(C14,"1 Absent","2 Emerging","3 Competent","4 Strong","5 Teaches it"))</f>
        <v>3 Competent</v>
      </c>
      <c r="E14" s="26" t="str">
        <f aca="false">IF(C14="","",INDEX('Behavioral Anchors'!$C$4:$G$11,MATCH(B14,'Behavioral Anchors'!$B$4:$B$11,0),C14))</f>
        <v>Runs a mutual close plan and trades concessions for commitments on standard deals.</v>
      </c>
      <c r="F14" s="27" t="str">
        <f aca="false">IF(C14="","",IF(C14&lt;=2,"GAP","OK"))</f>
        <v>OK</v>
      </c>
      <c r="G14" s="28"/>
      <c r="H14" s="26" t="str">
        <f aca="false">IF(G14="","",IF(G14="Skill","Skill gap: 90-day upskilling plan — teach the framework, deliberate practice on live deals, re-score in 90 days.",IF(G14="Will","Will gap: coaching &amp; management — clarify expectations, address motivation/fit; escalate to a performance conversation if needed.",IF(G14="System","System gap: fix the system — comp, process, tooling, territory, or enablement. Change the system, not the rep.",""))))</f>
        <v/>
      </c>
      <c r="I14" s="29"/>
      <c r="J14" s="29"/>
      <c r="K14" s="30"/>
      <c r="L14" s="30"/>
      <c r="M14" s="30"/>
    </row>
    <row r="15" customFormat="false" ht="69.75" hidden="false" customHeight="true" outlineLevel="0" collapsed="false">
      <c r="A15" s="32" t="s">
        <v>84</v>
      </c>
      <c r="B15" s="23" t="s">
        <v>85</v>
      </c>
      <c r="C15" s="24" t="n">
        <v>4</v>
      </c>
      <c r="D15" s="25" t="str">
        <f aca="false">IF(C15="","",CHOOSE(C15,"1 Absent","2 Emerging","3 Competent","4 Strong","5 Teaches it"))</f>
        <v>4 Strong</v>
      </c>
      <c r="E15" s="26" t="str">
        <f aca="false">IF(C15="","",INDEX('Behavioral Anchors'!$C$4:$G$11,MATCH(B15,'Behavioral Anchors'!$B$4:$B$11,0),C15))</f>
        <v>Consistently generates high-quality pipeline, even in tough territories.</v>
      </c>
      <c r="F15" s="27" t="str">
        <f aca="false">IF(C15="","",IF(C15&lt;=2,"GAP","OK"))</f>
        <v>OK</v>
      </c>
      <c r="G15" s="28"/>
      <c r="H15" s="26" t="str">
        <f aca="false">IF(G15="","",IF(G15="Skill","Skill gap: 90-day upskilling plan — teach the framework, deliberate practice on live deals, re-score in 90 days.",IF(G15="Will","Will gap: coaching &amp; management — clarify expectations, address motivation/fit; escalate to a performance conversation if needed.",IF(G15="System","System gap: fix the system — comp, process, tooling, territory, or enablement. Change the system, not the rep.",""))))</f>
        <v/>
      </c>
      <c r="I15" s="29"/>
      <c r="J15" s="29"/>
      <c r="K15" s="30"/>
      <c r="L15" s="30"/>
      <c r="M15" s="30"/>
    </row>
    <row r="16" customFormat="false" ht="69.75" hidden="false" customHeight="true" outlineLevel="0" collapsed="false">
      <c r="A16" s="32"/>
      <c r="B16" s="23" t="s">
        <v>86</v>
      </c>
      <c r="C16" s="24" t="n">
        <v>1</v>
      </c>
      <c r="D16" s="25" t="str">
        <f aca="false">IF(C16="","",CHOOSE(C16,"1 Absent","2 Emerging","3 Competent","4 Strong","5 Teaches it"))</f>
        <v>1 Absent</v>
      </c>
      <c r="E16" s="26" t="str">
        <f aca="false">IF(C16="","",INDEX('Behavioral Anchors'!$C$4:$G$11,MATCH(B16,'Behavioral Anchors'!$B$4:$B$11,0),C16))</f>
        <v>CRM stale/inaccurate; commits are guesses; stages not evidence-based.</v>
      </c>
      <c r="F16" s="27" t="str">
        <f aca="false">IF(C16="","",IF(C16&lt;=2,"GAP","OK"))</f>
        <v>GAP</v>
      </c>
      <c r="G16" s="28" t="s">
        <v>35</v>
      </c>
      <c r="H16" s="26" t="str">
        <f aca="false">IF(G16="","",IF(G16="Skill","Skill gap: 90-day upskilling plan — teach the framework, deliberate practice on live deals, re-score in 90 days.",IF(G16="Will","Will gap: coaching &amp; management — clarify expectations, address motivation/fit; escalate to a performance conversation if needed.",IF(G16="System","System gap: fix the system — comp, process, tooling, territory, or enablement. Change the system, not the rep.",""))))</f>
        <v>System gap: fix the system — comp, process, tooling, territory, or enablement. Change the system, not the rep.</v>
      </c>
      <c r="I16" s="29" t="s">
        <v>87</v>
      </c>
      <c r="J16" s="29" t="s">
        <v>88</v>
      </c>
      <c r="K16" s="30" t="s">
        <v>89</v>
      </c>
      <c r="L16" s="30" t="s">
        <v>90</v>
      </c>
      <c r="M16" s="30" t="s">
        <v>91</v>
      </c>
    </row>
    <row r="18" customFormat="false" ht="16.15" hidden="false" customHeight="false" outlineLevel="0" collapsed="false">
      <c r="A18" s="33" t="s">
        <v>92</v>
      </c>
      <c r="B18" s="33"/>
      <c r="C18" s="33"/>
      <c r="D18" s="33"/>
    </row>
    <row r="19" customFormat="false" ht="15" hidden="false" customHeight="false" outlineLevel="0" collapsed="false">
      <c r="A19" s="19" t="s">
        <v>93</v>
      </c>
      <c r="C19" s="34" t="n">
        <f aca="false">IFERROR(AVERAGE(C9:C16),"")</f>
        <v>2.625</v>
      </c>
      <c r="E19" s="19" t="s">
        <v>94</v>
      </c>
      <c r="G19" s="34" t="n">
        <f aca="false">COUNTIF(C9:C16,"&lt;=2")</f>
        <v>3</v>
      </c>
    </row>
    <row r="20" customFormat="false" ht="15" hidden="false" customHeight="false" outlineLevel="0" collapsed="false">
      <c r="A20" s="19" t="s">
        <v>95</v>
      </c>
      <c r="C20" s="34" t="n">
        <f aca="false">IFERROR(AVERAGE(C9:C10),"")</f>
        <v>2.5</v>
      </c>
      <c r="E20" s="19" t="s">
        <v>96</v>
      </c>
      <c r="G20" s="34" t="n">
        <f aca="false">IFERROR(AVERAGE(C11:C14),"")</f>
        <v>2.75</v>
      </c>
    </row>
    <row r="21" customFormat="false" ht="15" hidden="false" customHeight="false" outlineLevel="0" collapsed="false">
      <c r="A21" s="19" t="s">
        <v>97</v>
      </c>
      <c r="C21" s="34" t="n">
        <f aca="false">IFERROR(AVERAGE(C15:C16),"")</f>
        <v>2.5</v>
      </c>
      <c r="E21" s="18" t="s">
        <v>98</v>
      </c>
      <c r="F21" s="18"/>
      <c r="G21" s="18"/>
      <c r="H21" s="18"/>
      <c r="I21" s="18"/>
      <c r="J21" s="18"/>
      <c r="K21" s="18"/>
      <c r="L21" s="18"/>
      <c r="M21" s="18"/>
    </row>
  </sheetData>
  <mergeCells count="12">
    <mergeCell ref="A2:M2"/>
    <mergeCell ref="B4:D4"/>
    <mergeCell ref="F4:H4"/>
    <mergeCell ref="B5:D5"/>
    <mergeCell ref="F5:H5"/>
    <mergeCell ref="B6:D6"/>
    <mergeCell ref="F6:H6"/>
    <mergeCell ref="A9:A10"/>
    <mergeCell ref="A11:A14"/>
    <mergeCell ref="A15:A16"/>
    <mergeCell ref="A18:D18"/>
    <mergeCell ref="E21:M21"/>
  </mergeCells>
  <conditionalFormatting sqref="C9:C16">
    <cfRule type="expression" priority="2" aboveAverage="0" equalAverage="0" bottom="0" percent="0" rank="0" text="" dxfId="0">
      <formula>AND(C9&lt;&gt;"",C9&lt;=2)</formula>
    </cfRule>
    <cfRule type="cellIs" priority="3" operator="equal" aboveAverage="0" equalAverage="0" bottom="0" percent="0" rank="0" text="" dxfId="1">
      <formula>3</formula>
    </cfRule>
    <cfRule type="cellIs" priority="4" operator="greaterThanOrEqual" aboveAverage="0" equalAverage="0" bottom="0" percent="0" rank="0" text="" dxfId="2">
      <formula>4</formula>
    </cfRule>
  </conditionalFormatting>
  <conditionalFormatting sqref="F9:F16">
    <cfRule type="cellIs" priority="5" operator="equal" aboveAverage="0" equalAverage="0" bottom="0" percent="0" rank="0" text="" dxfId="3">
      <formula>"GAP"</formula>
    </cfRule>
    <cfRule type="cellIs" priority="6" operator="equal" aboveAverage="0" equalAverage="0" bottom="0" percent="0" rank="0" text="" dxfId="4">
      <formula>"OK"</formula>
    </cfRule>
  </conditionalFormatting>
  <dataValidations count="2">
    <dataValidation allowBlank="true" errorStyle="stop" operator="between" showDropDown="false" showErrorMessage="false" showInputMessage="false" sqref="C9:C16" type="list">
      <formula1>"1,2,3,4,5"</formula1>
      <formula2>0</formula2>
    </dataValidation>
    <dataValidation allowBlank="true" errorStyle="stop" operator="between" showDropDown="false" showErrorMessage="false" showInputMessage="false" sqref="G9:G16" type="list">
      <formula1>"Skill,Will,System"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6"/>
    <col collapsed="false" customWidth="true" hidden="false" outlineLevel="0" max="7" min="3" style="0" width="34"/>
  </cols>
  <sheetData>
    <row r="1" customFormat="false" ht="22.05" hidden="false" customHeight="false" outlineLevel="0" collapsed="false">
      <c r="A1" s="17" t="s">
        <v>99</v>
      </c>
    </row>
    <row r="2" customFormat="false" ht="15" hidden="false" customHeight="false" outlineLevel="0" collapsed="false">
      <c r="A2" s="18" t="s">
        <v>100</v>
      </c>
      <c r="B2" s="18"/>
      <c r="C2" s="18"/>
      <c r="D2" s="18"/>
      <c r="E2" s="18"/>
      <c r="F2" s="18"/>
      <c r="G2" s="18"/>
    </row>
    <row r="3" customFormat="false" ht="24" hidden="false" customHeight="true" outlineLevel="0" collapsed="false">
      <c r="A3" s="21" t="s">
        <v>54</v>
      </c>
      <c r="B3" s="21" t="s">
        <v>55</v>
      </c>
      <c r="C3" s="21" t="s">
        <v>11</v>
      </c>
      <c r="D3" s="21" t="s">
        <v>13</v>
      </c>
      <c r="E3" s="21" t="s">
        <v>15</v>
      </c>
      <c r="F3" s="21" t="s">
        <v>17</v>
      </c>
      <c r="G3" s="21" t="s">
        <v>19</v>
      </c>
    </row>
    <row r="4" customFormat="false" ht="63.75" hidden="false" customHeight="true" outlineLevel="0" collapsed="false">
      <c r="A4" s="35" t="s">
        <v>67</v>
      </c>
      <c r="B4" s="36" t="s">
        <v>68</v>
      </c>
      <c r="C4" s="37" t="s">
        <v>101</v>
      </c>
      <c r="D4" s="37" t="s">
        <v>102</v>
      </c>
      <c r="E4" s="38" t="s">
        <v>103</v>
      </c>
      <c r="F4" s="39" t="s">
        <v>104</v>
      </c>
      <c r="G4" s="39" t="s">
        <v>105</v>
      </c>
    </row>
    <row r="5" customFormat="false" ht="63.75" hidden="false" customHeight="true" outlineLevel="0" collapsed="false">
      <c r="A5" s="35"/>
      <c r="B5" s="36" t="s">
        <v>74</v>
      </c>
      <c r="C5" s="37" t="s">
        <v>106</v>
      </c>
      <c r="D5" s="37" t="s">
        <v>107</v>
      </c>
      <c r="E5" s="38" t="s">
        <v>108</v>
      </c>
      <c r="F5" s="39" t="s">
        <v>109</v>
      </c>
      <c r="G5" s="39" t="s">
        <v>110</v>
      </c>
    </row>
    <row r="6" customFormat="false" ht="63.75" hidden="false" customHeight="true" outlineLevel="0" collapsed="false">
      <c r="A6" s="40" t="s">
        <v>75</v>
      </c>
      <c r="B6" s="41" t="s">
        <v>76</v>
      </c>
      <c r="C6" s="37" t="s">
        <v>111</v>
      </c>
      <c r="D6" s="37" t="s">
        <v>112</v>
      </c>
      <c r="E6" s="38" t="s">
        <v>113</v>
      </c>
      <c r="F6" s="39" t="s">
        <v>114</v>
      </c>
      <c r="G6" s="39" t="s">
        <v>115</v>
      </c>
    </row>
    <row r="7" customFormat="false" ht="63.75" hidden="false" customHeight="true" outlineLevel="0" collapsed="false">
      <c r="A7" s="40"/>
      <c r="B7" s="41" t="s">
        <v>81</v>
      </c>
      <c r="C7" s="37" t="s">
        <v>116</v>
      </c>
      <c r="D7" s="37" t="s">
        <v>117</v>
      </c>
      <c r="E7" s="38" t="s">
        <v>118</v>
      </c>
      <c r="F7" s="39" t="s">
        <v>119</v>
      </c>
      <c r="G7" s="39" t="s">
        <v>120</v>
      </c>
    </row>
    <row r="8" customFormat="false" ht="63.75" hidden="false" customHeight="true" outlineLevel="0" collapsed="false">
      <c r="A8" s="40"/>
      <c r="B8" s="41" t="s">
        <v>82</v>
      </c>
      <c r="C8" s="37" t="s">
        <v>121</v>
      </c>
      <c r="D8" s="37" t="s">
        <v>122</v>
      </c>
      <c r="E8" s="38" t="s">
        <v>123</v>
      </c>
      <c r="F8" s="39" t="s">
        <v>124</v>
      </c>
      <c r="G8" s="39" t="s">
        <v>125</v>
      </c>
    </row>
    <row r="9" customFormat="false" ht="63.75" hidden="false" customHeight="true" outlineLevel="0" collapsed="false">
      <c r="A9" s="40"/>
      <c r="B9" s="41" t="s">
        <v>83</v>
      </c>
      <c r="C9" s="37" t="s">
        <v>126</v>
      </c>
      <c r="D9" s="37" t="s">
        <v>127</v>
      </c>
      <c r="E9" s="38" t="s">
        <v>128</v>
      </c>
      <c r="F9" s="39" t="s">
        <v>129</v>
      </c>
      <c r="G9" s="39" t="s">
        <v>130</v>
      </c>
    </row>
    <row r="10" customFormat="false" ht="63.75" hidden="false" customHeight="true" outlineLevel="0" collapsed="false">
      <c r="A10" s="42" t="s">
        <v>84</v>
      </c>
      <c r="B10" s="43" t="s">
        <v>85</v>
      </c>
      <c r="C10" s="37" t="s">
        <v>131</v>
      </c>
      <c r="D10" s="37" t="s">
        <v>132</v>
      </c>
      <c r="E10" s="38" t="s">
        <v>133</v>
      </c>
      <c r="F10" s="39" t="s">
        <v>134</v>
      </c>
      <c r="G10" s="39" t="s">
        <v>135</v>
      </c>
    </row>
    <row r="11" customFormat="false" ht="63.75" hidden="false" customHeight="true" outlineLevel="0" collapsed="false">
      <c r="A11" s="42"/>
      <c r="B11" s="43" t="s">
        <v>86</v>
      </c>
      <c r="C11" s="37" t="s">
        <v>136</v>
      </c>
      <c r="D11" s="37" t="s">
        <v>137</v>
      </c>
      <c r="E11" s="38" t="s">
        <v>138</v>
      </c>
      <c r="F11" s="39" t="s">
        <v>139</v>
      </c>
      <c r="G11" s="39" t="s">
        <v>140</v>
      </c>
    </row>
  </sheetData>
  <mergeCells count="4">
    <mergeCell ref="A2:G2"/>
    <mergeCell ref="A4:A5"/>
    <mergeCell ref="A6:A9"/>
    <mergeCell ref="A10:A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9" min="2" style="0" width="13"/>
    <col collapsed="false" customWidth="true" hidden="false" outlineLevel="0" max="10" min="10" style="0" width="10"/>
    <col collapsed="false" customWidth="true" hidden="false" outlineLevel="0" max="11" min="11" style="0" width="9"/>
  </cols>
  <sheetData>
    <row r="1" customFormat="false" ht="22.05" hidden="false" customHeight="false" outlineLevel="0" collapsed="false">
      <c r="A1" s="17" t="s">
        <v>141</v>
      </c>
    </row>
    <row r="2" customFormat="false" ht="15" hidden="false" customHeight="false" outlineLevel="0" collapsed="false">
      <c r="A2" s="18" t="s">
        <v>142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4" customFormat="false" ht="33.75" hidden="false" customHeight="true" outlineLevel="0" collapsed="false">
      <c r="A4" s="21" t="s">
        <v>43</v>
      </c>
      <c r="B4" s="44" t="s">
        <v>143</v>
      </c>
      <c r="C4" s="44" t="s">
        <v>144</v>
      </c>
      <c r="D4" s="44" t="s">
        <v>145</v>
      </c>
      <c r="E4" s="44" t="s">
        <v>146</v>
      </c>
      <c r="F4" s="44" t="s">
        <v>147</v>
      </c>
      <c r="G4" s="44" t="s">
        <v>148</v>
      </c>
      <c r="H4" s="44" t="s">
        <v>149</v>
      </c>
      <c r="I4" s="44" t="s">
        <v>150</v>
      </c>
      <c r="J4" s="21" t="s">
        <v>151</v>
      </c>
      <c r="K4" s="21" t="s">
        <v>152</v>
      </c>
    </row>
    <row r="5" customFormat="false" ht="19.5" hidden="false" customHeight="true" outlineLevel="0" collapsed="false">
      <c r="A5" s="20" t="s">
        <v>44</v>
      </c>
      <c r="B5" s="45" t="n">
        <v>2</v>
      </c>
      <c r="C5" s="45" t="n">
        <v>3</v>
      </c>
      <c r="D5" s="45" t="n">
        <v>2</v>
      </c>
      <c r="E5" s="45" t="n">
        <v>3</v>
      </c>
      <c r="F5" s="45" t="n">
        <v>3</v>
      </c>
      <c r="G5" s="45" t="n">
        <v>3</v>
      </c>
      <c r="H5" s="45" t="n">
        <v>4</v>
      </c>
      <c r="I5" s="45" t="n">
        <v>1</v>
      </c>
      <c r="J5" s="46" t="n">
        <f aca="false">IFERROR(AVERAGE(B5:I5),"")</f>
        <v>2.625</v>
      </c>
      <c r="K5" s="47" t="n">
        <f aca="false">IF(COUNT(B5:I5)=0,"",COUNTIF(B5:I5,"&lt;=2"))</f>
        <v>3</v>
      </c>
    </row>
    <row r="6" customFormat="false" ht="19.5" hidden="false" customHeight="true" outlineLevel="0" collapsed="false">
      <c r="A6" s="20" t="s">
        <v>153</v>
      </c>
      <c r="B6" s="45" t="n">
        <v>4</v>
      </c>
      <c r="C6" s="45" t="n">
        <v>4</v>
      </c>
      <c r="D6" s="45" t="n">
        <v>3</v>
      </c>
      <c r="E6" s="45" t="n">
        <v>4</v>
      </c>
      <c r="F6" s="45" t="n">
        <v>4</v>
      </c>
      <c r="G6" s="45" t="n">
        <v>3</v>
      </c>
      <c r="H6" s="45" t="n">
        <v>2</v>
      </c>
      <c r="I6" s="45" t="n">
        <v>3</v>
      </c>
      <c r="J6" s="46" t="n">
        <f aca="false">IFERROR(AVERAGE(B6:I6),"")</f>
        <v>3.375</v>
      </c>
      <c r="K6" s="47" t="n">
        <f aca="false">IF(COUNT(B6:I6)=0,"",COUNTIF(B6:I6,"&lt;=2"))</f>
        <v>1</v>
      </c>
    </row>
    <row r="7" customFormat="false" ht="19.5" hidden="false" customHeight="true" outlineLevel="0" collapsed="false">
      <c r="A7" s="20"/>
      <c r="B7" s="48"/>
      <c r="C7" s="48"/>
      <c r="D7" s="48"/>
      <c r="E7" s="48"/>
      <c r="F7" s="48"/>
      <c r="G7" s="48"/>
      <c r="H7" s="48"/>
      <c r="I7" s="48"/>
      <c r="J7" s="46" t="str">
        <f aca="false">IFERROR(AVERAGE(B7:I7),"")</f>
        <v/>
      </c>
      <c r="K7" s="47" t="str">
        <f aca="false">IF(COUNT(B7:I7)=0,"",COUNTIF(B7:I7,"&lt;=2"))</f>
        <v/>
      </c>
    </row>
    <row r="8" customFormat="false" ht="19.5" hidden="false" customHeight="true" outlineLevel="0" collapsed="false">
      <c r="A8" s="20"/>
      <c r="B8" s="48"/>
      <c r="C8" s="48"/>
      <c r="D8" s="48"/>
      <c r="E8" s="48"/>
      <c r="F8" s="48"/>
      <c r="G8" s="48"/>
      <c r="H8" s="48"/>
      <c r="I8" s="48"/>
      <c r="J8" s="46" t="str">
        <f aca="false">IFERROR(AVERAGE(B8:I8),"")</f>
        <v/>
      </c>
      <c r="K8" s="47" t="str">
        <f aca="false">IF(COUNT(B8:I8)=0,"",COUNTIF(B8:I8,"&lt;=2"))</f>
        <v/>
      </c>
    </row>
    <row r="9" customFormat="false" ht="19.5" hidden="false" customHeight="true" outlineLevel="0" collapsed="false">
      <c r="A9" s="20"/>
      <c r="B9" s="48"/>
      <c r="C9" s="48"/>
      <c r="D9" s="48"/>
      <c r="E9" s="48"/>
      <c r="F9" s="48"/>
      <c r="G9" s="48"/>
      <c r="H9" s="48"/>
      <c r="I9" s="48"/>
      <c r="J9" s="46" t="str">
        <f aca="false">IFERROR(AVERAGE(B9:I9),"")</f>
        <v/>
      </c>
      <c r="K9" s="47" t="str">
        <f aca="false">IF(COUNT(B9:I9)=0,"",COUNTIF(B9:I9,"&lt;=2"))</f>
        <v/>
      </c>
    </row>
    <row r="10" customFormat="false" ht="19.5" hidden="false" customHeight="true" outlineLevel="0" collapsed="false">
      <c r="A10" s="20"/>
      <c r="B10" s="48"/>
      <c r="C10" s="48"/>
      <c r="D10" s="48"/>
      <c r="E10" s="48"/>
      <c r="F10" s="48"/>
      <c r="G10" s="48"/>
      <c r="H10" s="48"/>
      <c r="I10" s="48"/>
      <c r="J10" s="46" t="str">
        <f aca="false">IFERROR(AVERAGE(B10:I10),"")</f>
        <v/>
      </c>
      <c r="K10" s="47" t="str">
        <f aca="false">IF(COUNT(B10:I10)=0,"",COUNTIF(B10:I10,"&lt;=2"))</f>
        <v/>
      </c>
    </row>
    <row r="11" customFormat="false" ht="19.5" hidden="false" customHeight="true" outlineLevel="0" collapsed="false">
      <c r="A11" s="20"/>
      <c r="B11" s="48"/>
      <c r="C11" s="48"/>
      <c r="D11" s="48"/>
      <c r="E11" s="48"/>
      <c r="F11" s="48"/>
      <c r="G11" s="48"/>
      <c r="H11" s="48"/>
      <c r="I11" s="48"/>
      <c r="J11" s="46" t="str">
        <f aca="false">IFERROR(AVERAGE(B11:I11),"")</f>
        <v/>
      </c>
      <c r="K11" s="47" t="str">
        <f aca="false">IF(COUNT(B11:I11)=0,"",COUNTIF(B11:I11,"&lt;=2"))</f>
        <v/>
      </c>
    </row>
    <row r="12" customFormat="false" ht="19.5" hidden="false" customHeight="true" outlineLevel="0" collapsed="false">
      <c r="A12" s="20"/>
      <c r="B12" s="48"/>
      <c r="C12" s="48"/>
      <c r="D12" s="48"/>
      <c r="E12" s="48"/>
      <c r="F12" s="48"/>
      <c r="G12" s="48"/>
      <c r="H12" s="48"/>
      <c r="I12" s="48"/>
      <c r="J12" s="46" t="str">
        <f aca="false">IFERROR(AVERAGE(B12:I12),"")</f>
        <v/>
      </c>
      <c r="K12" s="47" t="str">
        <f aca="false">IF(COUNT(B12:I12)=0,"",COUNTIF(B12:I12,"&lt;=2"))</f>
        <v/>
      </c>
    </row>
    <row r="13" customFormat="false" ht="19.5" hidden="false" customHeight="true" outlineLevel="0" collapsed="false">
      <c r="A13" s="20"/>
      <c r="B13" s="48"/>
      <c r="C13" s="48"/>
      <c r="D13" s="48"/>
      <c r="E13" s="48"/>
      <c r="F13" s="48"/>
      <c r="G13" s="48"/>
      <c r="H13" s="48"/>
      <c r="I13" s="48"/>
      <c r="J13" s="46" t="str">
        <f aca="false">IFERROR(AVERAGE(B13:I13),"")</f>
        <v/>
      </c>
      <c r="K13" s="47" t="str">
        <f aca="false">IF(COUNT(B13:I13)=0,"",COUNTIF(B13:I13,"&lt;=2"))</f>
        <v/>
      </c>
    </row>
    <row r="14" customFormat="false" ht="19.5" hidden="false" customHeight="true" outlineLevel="0" collapsed="false">
      <c r="A14" s="20"/>
      <c r="B14" s="48"/>
      <c r="C14" s="48"/>
      <c r="D14" s="48"/>
      <c r="E14" s="48"/>
      <c r="F14" s="48"/>
      <c r="G14" s="48"/>
      <c r="H14" s="48"/>
      <c r="I14" s="48"/>
      <c r="J14" s="46" t="str">
        <f aca="false">IFERROR(AVERAGE(B14:I14),"")</f>
        <v/>
      </c>
      <c r="K14" s="47" t="str">
        <f aca="false">IF(COUNT(B14:I14)=0,"",COUNTIF(B14:I14,"&lt;=2"))</f>
        <v/>
      </c>
    </row>
    <row r="15" customFormat="false" ht="19.5" hidden="false" customHeight="true" outlineLevel="0" collapsed="false">
      <c r="A15" s="20"/>
      <c r="B15" s="48"/>
      <c r="C15" s="48"/>
      <c r="D15" s="48"/>
      <c r="E15" s="48"/>
      <c r="F15" s="48"/>
      <c r="G15" s="48"/>
      <c r="H15" s="48"/>
      <c r="I15" s="48"/>
      <c r="J15" s="46" t="str">
        <f aca="false">IFERROR(AVERAGE(B15:I15),"")</f>
        <v/>
      </c>
      <c r="K15" s="47" t="str">
        <f aca="false">IF(COUNT(B15:I15)=0,"",COUNTIF(B15:I15,"&lt;=2"))</f>
        <v/>
      </c>
    </row>
    <row r="16" customFormat="false" ht="19.5" hidden="false" customHeight="true" outlineLevel="0" collapsed="false">
      <c r="A16" s="20"/>
      <c r="B16" s="48"/>
      <c r="C16" s="48"/>
      <c r="D16" s="48"/>
      <c r="E16" s="48"/>
      <c r="F16" s="48"/>
      <c r="G16" s="48"/>
      <c r="H16" s="48"/>
      <c r="I16" s="48"/>
      <c r="J16" s="46" t="str">
        <f aca="false">IFERROR(AVERAGE(B16:I16),"")</f>
        <v/>
      </c>
      <c r="K16" s="47" t="str">
        <f aca="false">IF(COUNT(B16:I16)=0,"",COUNTIF(B16:I16,"&lt;=2"))</f>
        <v/>
      </c>
    </row>
    <row r="17" customFormat="false" ht="21.75" hidden="false" customHeight="true" outlineLevel="0" collapsed="false">
      <c r="A17" s="49" t="s">
        <v>154</v>
      </c>
      <c r="B17" s="50" t="n">
        <f aca="false">IFERROR(AVERAGE(B5:B16),"")</f>
        <v>3</v>
      </c>
      <c r="C17" s="50" t="n">
        <f aca="false">IFERROR(AVERAGE(C5:C16),"")</f>
        <v>3.5</v>
      </c>
      <c r="D17" s="50" t="n">
        <f aca="false">IFERROR(AVERAGE(D5:D16),"")</f>
        <v>2.5</v>
      </c>
      <c r="E17" s="50" t="n">
        <f aca="false">IFERROR(AVERAGE(E5:E16),"")</f>
        <v>3.5</v>
      </c>
      <c r="F17" s="50" t="n">
        <f aca="false">IFERROR(AVERAGE(F5:F16),"")</f>
        <v>3.5</v>
      </c>
      <c r="G17" s="50" t="n">
        <f aca="false">IFERROR(AVERAGE(G5:G16),"")</f>
        <v>3</v>
      </c>
      <c r="H17" s="50" t="n">
        <f aca="false">IFERROR(AVERAGE(H5:H16),"")</f>
        <v>3</v>
      </c>
      <c r="I17" s="50" t="n">
        <f aca="false">IFERROR(AVERAGE(I5:I16),"")</f>
        <v>2</v>
      </c>
      <c r="J17" s="13" t="n">
        <f aca="false">IFERROR(AVERAGE(J5:J16),"")</f>
        <v>3</v>
      </c>
      <c r="K17" s="51"/>
    </row>
    <row r="19" customFormat="false" ht="15" hidden="false" customHeight="false" outlineLevel="0" collapsed="false">
      <c r="A19" s="18" t="s">
        <v>155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</sheetData>
  <mergeCells count="2">
    <mergeCell ref="A2:K2"/>
    <mergeCell ref="A19:K19"/>
  </mergeCells>
  <conditionalFormatting sqref="B5:I17">
    <cfRule type="expression" priority="2" aboveAverage="0" equalAverage="0" bottom="0" percent="0" rank="0" text="" dxfId="0">
      <formula>AND(B5&lt;&gt;"",B5&lt;=2.5)</formula>
    </cfRule>
    <cfRule type="expression" priority="3" aboveAverage="0" equalAverage="0" bottom="0" percent="0" rank="0" text="" dxfId="1">
      <formula>AND(B5&lt;&gt;"",B5&gt;2.5,B5&lt;3.5)</formula>
    </cfRule>
    <cfRule type="expression" priority="4" aboveAverage="0" equalAverage="0" bottom="0" percent="0" rank="0" text="" dxfId="2">
      <formula>AND(B5&lt;&gt;"",B5&gt;=3.5)</formula>
    </cfRule>
  </conditionalFormatting>
  <dataValidations count="1">
    <dataValidation allowBlank="true" errorStyle="stop" operator="between" showDropDown="false" showErrorMessage="false" showInputMessage="false" sqref="B5:I16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2026-08-22T15:01:58Z</dcterms:created>
  <dc:creator>openpyxl</dc:creator>
  <dc:description/>
  <dc:language>en-US</dc:language>
  <cp:lastModifiedBy/>
  <dcterms:modified xsi:type="dcterms:W3CDTF">2026-08-22T15:01:58Z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